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<sst xmlns="http://schemas.openxmlformats.org/spreadsheetml/2006/main" count="48" uniqueCount="41">
  <si>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</si>
  <si>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</si>
  <si>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</si>
  <si>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</si>
  <si>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</si>
  <si>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</si>
  <si>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</si>
  <si>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</si>
  <si>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</si>
  <si>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</si>
  <si>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</si>
  <si>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</si>
  <si>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</si>
  <si>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</si>
  <si>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</si>
  <si>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</si>
  <si>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</si>
  <si>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</si>
  <si>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</si>
  <si>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</si>
  <si>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</si>
  <si>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</si>
  <si>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</si>
  <si>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</si>
  <si>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</si>
  <si>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</si>
  <si>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</si>
  <si>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2019/20</t>
  </si>
  <si>
    <t>2020/21</t>
  </si>
  <si>
    <t>Neighbourhood plan</t>
  </si>
  <si>
    <t>Finger Post</t>
  </si>
  <si>
    <t>covid19 grant and donations</t>
  </si>
  <si>
    <t>Speed sign</t>
  </si>
  <si>
    <t>Name of smaller authority: EARL SOHAM PARISH COUNCIL</t>
  </si>
  <si>
    <t>County area EAST SUFFOLK</t>
  </si>
  <si>
    <t>Extra work finger post £2000</t>
  </si>
  <si>
    <t>£10000 grant for cemetery, £2000 grant plus donations £2495 for Covid 19, £1500 grant for speed camera</t>
  </si>
  <si>
    <t>Return unused grant £1000, Returned donations £1936, Village green posts £2961, Clearing Water Coarses £1500, New Website £528, Benches Village Green £1846</t>
  </si>
  <si>
    <t xml:space="preserve">Explanation of variances </t>
  </si>
  <si>
    <t>cemetery grant</t>
  </si>
  <si>
    <t xml:space="preserve">Grants received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</si>
</sst>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7" fillId="35" borderId="11" xfId="0" applyFont="1" applyFill="1" applyBorder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0" fontId="47" fillId="36" borderId="11" xfId="0" applyFont="1" applyFill="1" applyBorder="1" applyAlignment="1">
      <alignment wrapText="1"/>
    </xf>
    <xf numFmtId="0" fontId="47" fillId="36" borderId="11" xfId="0" applyFont="1" applyFill="1" applyBorder="1" applyAlignment="1">
      <alignment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9" fillId="37" borderId="11" xfId="0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47" fillId="0" borderId="0" xfId="0" applyFont="1" applyFill="1" applyAlignment="1">
      <alignment wrapText="1"/>
    </xf>
    <xf numFmtId="0" fontId="50" fillId="0" borderId="0" xfId="0" applyFont="1" applyAlignment="1">
      <alignment horizontal="left" vertical="center" indent="2"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5" fillId="0" borderId="13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wrapText="1"/>
    </xf>
    <xf numFmtId="0" fontId="47" fillId="0" borderId="14" xfId="0" applyFont="1" applyBorder="1" applyAlignment="1">
      <alignment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F16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7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39" customHeight="1">
      <c r="A2" s="46" t="s">
        <v>33</v>
      </c>
      <c r="B2" s="24"/>
      <c r="C2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39.75" customHeight="1">
      <c r="A3" s="46" t="s">
        <v>34</v>
      </c>
      <c r="L3" s="9"/>
    </row>
    <row r="4" spans="1:3" ht="14.25">
      <c r="A4" s="1" t="s">
        <v>26</v>
      </c>
      <c r="C4" s="45"/>
    </row>
    <row r="5" spans="1:13" ht="17.25" customHeight="1">
      <c r="A5" s="44"/>
      <c r="B5" s="45"/>
      <c r="D5" s="45"/>
      <c r="E5" s="45"/>
      <c r="F5" s="45"/>
      <c r="G5" s="45"/>
      <c r="H5" s="45"/>
      <c r="M5" s="25"/>
    </row>
    <row r="6" ht="14.25">
      <c r="A6" s="29"/>
    </row>
    <row r="7" spans="1:14" ht="15">
      <c r="A7" s="29"/>
      <c r="D7" s="4"/>
      <c r="F7" s="4"/>
      <c r="N7" s="27"/>
    </row>
    <row r="8" spans="4:14" ht="44.25">
      <c r="D8" s="35" t="s">
        <v>27</v>
      </c>
      <c r="E8" s="27"/>
      <c r="F8" s="35" t="s">
        <v>28</v>
      </c>
      <c r="G8" s="35" t="s">
        <v>0</v>
      </c>
      <c r="H8" s="35" t="s">
        <v>0</v>
      </c>
      <c r="I8" s="35"/>
      <c r="J8" s="35"/>
      <c r="K8" s="35"/>
      <c r="L8" s="36" t="s">
        <v>15</v>
      </c>
      <c r="M8" s="10" t="s">
        <v>10</v>
      </c>
      <c r="N8" s="37" t="s">
        <v>24</v>
      </c>
    </row>
    <row r="9" spans="4:14" ht="15">
      <c r="D9" s="35" t="s">
        <v>1</v>
      </c>
      <c r="E9" s="27"/>
      <c r="F9" s="35" t="s">
        <v>1</v>
      </c>
      <c r="G9" s="35" t="s">
        <v>1</v>
      </c>
      <c r="H9" s="35" t="s">
        <v>14</v>
      </c>
      <c r="I9" s="35"/>
      <c r="J9" s="35"/>
      <c r="K9" s="27"/>
      <c r="L9" s="27"/>
      <c r="N9" s="23"/>
    </row>
    <row r="10" spans="3:14" ht="15" thickBot="1">
      <c r="C10" s="40"/>
      <c r="D10" s="4"/>
      <c r="E10" s="4"/>
      <c r="N10" s="23"/>
    </row>
    <row r="11" spans="1:14" ht="44.25" customHeight="1" thickBot="1">
      <c r="A11" s="40" t="s">
        <v>2</v>
      </c>
      <c r="B11" s="40"/>
      <c r="D11" s="8">
        <v>22038</v>
      </c>
      <c r="F11" s="8">
        <v>24097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3:14" ht="15" thickBot="1">
      <c r="C12" s="43"/>
      <c r="D12" s="5"/>
      <c r="F12" s="5"/>
      <c r="N12" s="23"/>
    </row>
    <row r="13" spans="1:14" ht="31.5" customHeight="1" thickBot="1">
      <c r="A13" s="41" t="s">
        <v>17</v>
      </c>
      <c r="B13" s="42"/>
      <c r="D13" s="8">
        <v>11131</v>
      </c>
      <c r="F13" s="8">
        <v>13227</v>
      </c>
      <c r="G13" s="5">
        <f>F13-D13</f>
        <v>2096</v>
      </c>
      <c r="H13" s="6">
        <f>IF((D13&gt;F13),(D13-F13)/D13,IF(D13&lt;F13,-(D13-F13)/D13,IF(D13=F13,0)))</f>
        <v>0.18830293774144283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IF((H13&lt;15%)*AND(G13&lt;100000),"NO","YES")</f>
        <v>YES</v>
      </c>
      <c r="M13" s="10"/>
      <c r="N13" s="13" t="s">
        <v>35</v>
      </c>
    </row>
    <row r="14" spans="3:14" ht="15" thickBot="1">
      <c r="C14" s="39"/>
      <c r="D14" s="5"/>
      <c r="F14" s="5"/>
      <c r="G14" s="5"/>
      <c r="H14" s="6"/>
      <c r="K14" s="4"/>
      <c r="L14" s="4"/>
      <c r="N14" s="23"/>
    </row>
    <row r="15" spans="1:14" ht="29.25" customHeight="1" thickBot="1">
      <c r="A15" s="39" t="s">
        <v>3</v>
      </c>
      <c r="B15" s="39"/>
      <c r="D15" s="8">
        <v>1477</v>
      </c>
      <c r="F15" s="8">
        <v>16244</v>
      </c>
      <c r="G15" s="5">
        <f>F15-D15</f>
        <v>14767</v>
      </c>
      <c r="H15" s="6">
        <f>IF((D15&gt;F15),(D15-F15)/D15,IF(D15&lt;F15,-(D15-F15)/D15,IF(D15=F15,0)))</f>
        <v>9.997968855788761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/>
      <c r="N15" s="13" t="s">
        <v>36</v>
      </c>
    </row>
    <row r="16" spans="3:14" ht="15" thickBot="1">
      <c r="C16" s="39"/>
      <c r="D16" s="5"/>
      <c r="F16" s="5"/>
      <c r="G16" s="5"/>
      <c r="H16" s="6"/>
      <c r="K16" s="4"/>
      <c r="L16" s="4"/>
      <c r="N16" s="23"/>
    </row>
    <row r="17" spans="1:14" ht="19.5" customHeight="1" thickBot="1">
      <c r="A17" s="39" t="s">
        <v>4</v>
      </c>
      <c r="B17" s="39"/>
      <c r="D17" s="8">
        <v>3287</v>
      </c>
      <c r="F17" s="8">
        <v>3378</v>
      </c>
      <c r="G17" s="5">
        <f>F17-D17</f>
        <v>91</v>
      </c>
      <c r="H17" s="6">
        <f>IF((D17&gt;F17),(D17-F17)/D17,IF(D17&lt;F17,-(D17-F17)/D17,IF(D17=F17,0)))</f>
        <v>0.027684818983875873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3:14" ht="15" thickBot="1">
      <c r="C18" s="39"/>
      <c r="D18" s="5"/>
      <c r="F18" s="5"/>
      <c r="G18" s="5"/>
      <c r="H18" s="6"/>
      <c r="K18" s="4"/>
      <c r="L18" s="4"/>
      <c r="N18" s="23"/>
    </row>
    <row r="19" spans="1:14" ht="19.5" customHeight="1" thickBot="1">
      <c r="A19" s="39" t="s">
        <v>7</v>
      </c>
      <c r="B19" s="39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3:14" ht="15" thickBot="1">
      <c r="C20" s="39"/>
      <c r="D20" s="5"/>
      <c r="F20" s="5"/>
      <c r="G20" s="5"/>
      <c r="H20" s="6"/>
      <c r="K20" s="4"/>
      <c r="L20" s="4"/>
      <c r="N20" s="23"/>
    </row>
    <row r="21" spans="1:14" ht="31.5" customHeight="1" thickBot="1">
      <c r="A21" s="39" t="s">
        <v>18</v>
      </c>
      <c r="B21" s="39"/>
      <c r="D21" s="8">
        <v>7262</v>
      </c>
      <c r="F21" s="8">
        <v>15706</v>
      </c>
      <c r="G21" s="5">
        <f>F21-D21</f>
        <v>8444</v>
      </c>
      <c r="H21" s="6">
        <f>IF((D21&gt;F21),(D21-F21)/D21,IF(D21&lt;F21,-(D21-F21)/D21,IF(D21=F21,0)))</f>
        <v>1.162765078490774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37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C23" s="17"/>
      <c r="D23" s="2">
        <f>D11+D13+D15-D17-D19-D21</f>
        <v>24097</v>
      </c>
      <c r="F23" s="2">
        <f>F11+F13+F15-F17-F19-F21</f>
        <v>34484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C24" s="3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40</v>
      </c>
    </row>
    <row r="25" spans="3:14" ht="15" thickBot="1">
      <c r="C25" s="39"/>
      <c r="D25" s="5"/>
      <c r="F25" s="5"/>
      <c r="G25" s="5"/>
      <c r="H25" s="6"/>
      <c r="K25" s="4"/>
      <c r="L25" s="4"/>
      <c r="N25" s="23"/>
    </row>
    <row r="26" spans="1:14" ht="19.5" customHeight="1" thickBot="1">
      <c r="A26" s="39" t="s">
        <v>9</v>
      </c>
      <c r="B26" s="39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3:14" ht="15" thickBot="1">
      <c r="C27" s="39"/>
      <c r="D27" s="5"/>
      <c r="F27" s="5"/>
      <c r="G27" s="5"/>
      <c r="H27" s="6"/>
      <c r="K27" s="4"/>
      <c r="L27" s="4"/>
      <c r="N27" s="23"/>
    </row>
    <row r="28" spans="1:14" ht="19.5" customHeight="1" thickBot="1">
      <c r="A28" s="39" t="s">
        <v>8</v>
      </c>
      <c r="B28" s="39"/>
      <c r="D28" s="8">
        <v>0</v>
      </c>
      <c r="F28" s="8">
        <v>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3:14" ht="15" thickBot="1">
      <c r="C29" s="39"/>
      <c r="D29" s="5"/>
      <c r="F29" s="5"/>
      <c r="G29" s="5"/>
      <c r="H29" s="6"/>
      <c r="K29" s="4"/>
      <c r="L29" s="4"/>
      <c r="N29" s="23"/>
    </row>
    <row r="30" spans="1:14" ht="19.5" customHeight="1" thickBot="1">
      <c r="A30" s="39" t="s">
        <v>6</v>
      </c>
      <c r="B30" s="39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3:14" ht="15">
      <c r="C31" s="11" t="s">
        <v>11</v>
      </c>
      <c r="H31" s="6"/>
      <c r="K31" s="4"/>
      <c r="L31" s="4"/>
      <c r="N31" s="23"/>
    </row>
    <row r="33" spans="3:22" ht="15" customHeight="1">
      <c r="C33" s="11" t="s">
        <v>13</v>
      </c>
      <c r="O33" s="26"/>
      <c r="P33" s="26"/>
      <c r="Q33" s="26"/>
      <c r="R33" s="26"/>
      <c r="S33" s="26"/>
      <c r="T33" s="26"/>
      <c r="U33" s="26"/>
      <c r="V33" s="26"/>
    </row>
    <row r="34" spans="14:22" ht="14.25">
      <c r="N34" s="26"/>
      <c r="O34" s="26"/>
      <c r="P34" s="26"/>
      <c r="Q34" s="26"/>
      <c r="R34" s="26"/>
      <c r="S34" s="26"/>
      <c r="T34" s="26"/>
      <c r="U34" s="26"/>
      <c r="V34" s="26"/>
    </row>
    <row r="35" ht="15">
      <c r="C35" s="11" t="s">
        <v>16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27.140625" style="0" customWidth="1"/>
    <col min="3" max="3" width="21.421875" style="0" customWidth="1"/>
  </cols>
  <sheetData>
    <row r="1" ht="15.75" customHeight="1">
      <c r="A1" s="31" t="s">
        <v>19</v>
      </c>
    </row>
    <row r="2" ht="15.75" customHeight="1">
      <c r="A2" s="38" t="s">
        <v>25</v>
      </c>
    </row>
    <row r="3" ht="15">
      <c r="A3" t="s">
        <v>20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21</v>
      </c>
    </row>
    <row r="7" spans="2:4" ht="15">
      <c r="B7" s="33" t="s">
        <v>29</v>
      </c>
      <c r="D7" s="33">
        <v>10500</v>
      </c>
    </row>
    <row r="8" spans="2:4" ht="15" customHeight="1">
      <c r="B8" s="33" t="s">
        <v>30</v>
      </c>
      <c r="D8" s="33">
        <v>2011</v>
      </c>
    </row>
    <row r="9" spans="2:4" ht="15">
      <c r="B9" s="33" t="s">
        <v>31</v>
      </c>
      <c r="D9" s="33">
        <v>1495</v>
      </c>
    </row>
    <row r="10" spans="2:4" ht="15">
      <c r="B10" s="33" t="s">
        <v>32</v>
      </c>
      <c r="D10" s="33">
        <v>3000</v>
      </c>
    </row>
    <row r="11" spans="2:4" ht="15">
      <c r="B11" s="33" t="s">
        <v>39</v>
      </c>
      <c r="D11" s="33">
        <v>10000</v>
      </c>
    </row>
    <row r="12" spans="2:4" ht="15">
      <c r="B12" s="33"/>
      <c r="D12" s="33"/>
    </row>
    <row r="13" spans="2:4" ht="15">
      <c r="B13" s="33"/>
      <c r="D13" s="33"/>
    </row>
    <row r="14" ht="15">
      <c r="E14" s="32">
        <f>SUM(D7:D13)</f>
        <v>27006</v>
      </c>
    </row>
    <row r="16" spans="1:4" ht="15">
      <c r="A16" s="30" t="s">
        <v>22</v>
      </c>
      <c r="D16" s="33">
        <v>7478</v>
      </c>
    </row>
    <row r="17" ht="15">
      <c r="E17" s="32">
        <f>D16</f>
        <v>7478</v>
      </c>
    </row>
    <row r="18" spans="1:6" ht="15.75" thickBot="1">
      <c r="A18" s="30" t="s">
        <v>23</v>
      </c>
      <c r="F18" s="34">
        <f>E14+E17</f>
        <v>34484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Earl Soham Parish Council</cp:lastModifiedBy>
  <cp:lastPrinted>2020-03-19T12:45:09Z</cp:lastPrinted>
  <dcterms:created xsi:type="dcterms:W3CDTF">2012-07-11T10:01:28Z</dcterms:created>
  <dcterms:modified xsi:type="dcterms:W3CDTF">2021-05-18T21:10:19Z</dcterms:modified>
  <cp:category/>
  <cp:version/>
  <cp:contentType/>
  <cp:contentStatus/>
</cp:coreProperties>
</file>